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ok\Desktop\"/>
    </mc:Choice>
  </mc:AlternateContent>
  <xr:revisionPtr revIDLastSave="0" documentId="13_ncr:1_{7A28281F-644F-4728-AD46-9C10F7D5DBCD}" xr6:coauthVersionLast="47" xr6:coauthVersionMax="47" xr10:uidLastSave="{00000000-0000-0000-0000-000000000000}"/>
  <workbookProtection workbookAlgorithmName="SHA-512" workbookHashValue="hOXVTMTWnaW9EYqi3DL3OtM9sQS69xsPwxrRYLYTOpkD5jaxzND9U4S/hz75Wh9NU/pDshjLkr5b9YvUq1VIxQ==" workbookSaltValue="NC5K6u7ZFWXshvK6Nc4/IQ==" workbookSpinCount="100000" lockStructure="1"/>
  <bookViews>
    <workbookView showSheetTabs="0" xWindow="2340" yWindow="0" windowWidth="28950" windowHeight="15480" tabRatio="500" xr2:uid="{00000000-000D-0000-FFFF-FFFF00000000}"/>
  </bookViews>
  <sheets>
    <sheet name="Skills Matrix" sheetId="1" r:id="rId1"/>
  </sheets>
  <definedNames>
    <definedName name="_xlnm._FilterDatabase" localSheetId="0" hidden="1">'Skills Matrix'!$A$5:$K$5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 s="1"/>
  <c r="J4" i="1"/>
  <c r="J5" i="1" s="1"/>
  <c r="I4" i="1"/>
  <c r="I5" i="1" s="1"/>
  <c r="H4" i="1"/>
  <c r="H5" i="1" s="1"/>
  <c r="G4" i="1"/>
  <c r="G5" i="1" s="1"/>
  <c r="F4" i="1"/>
  <c r="F5" i="1" s="1"/>
  <c r="E4" i="1"/>
  <c r="E5" i="1" s="1"/>
  <c r="D4" i="1"/>
  <c r="D5" i="1" s="1"/>
  <c r="C4" i="1"/>
  <c r="C5" i="1" s="1"/>
  <c r="B4" i="1"/>
  <c r="B5" i="1" s="1"/>
</calcChain>
</file>

<file path=xl/sharedStrings.xml><?xml version="1.0" encoding="utf-8"?>
<sst xmlns="http://schemas.openxmlformats.org/spreadsheetml/2006/main" count="61" uniqueCount="29">
  <si>
    <t>Operate a Light Vehicle</t>
  </si>
  <si>
    <t>Total Required</t>
  </si>
  <si>
    <t>Total Authorised</t>
  </si>
  <si>
    <t>Name ↓  |  Variation →</t>
  </si>
  <si>
    <t>X</t>
  </si>
  <si>
    <t>Garry Smith</t>
  </si>
  <si>
    <t>Hydraulic Excavator (Liebherr-9800)</t>
  </si>
  <si>
    <t>Mechanical Haul Truck (CAT-789D)</t>
  </si>
  <si>
    <t>Electric Haul Truck (Komatsu-830E)</t>
  </si>
  <si>
    <t>Grader (CAT-16M)</t>
  </si>
  <si>
    <t>Grader (CAT-24M)</t>
  </si>
  <si>
    <t>Tracked Dozer (Komatsu-475)</t>
  </si>
  <si>
    <t>Tracked Dozer (CAT-D11T)</t>
  </si>
  <si>
    <t>Wheel Loader (Komatsu-WA1200)</t>
  </si>
  <si>
    <t>Hydraulic Excavator (Liebherr-996)</t>
  </si>
  <si>
    <t>Donna Miles</t>
  </si>
  <si>
    <t>C</t>
  </si>
  <si>
    <t>T</t>
  </si>
  <si>
    <t>James Robertson</t>
  </si>
  <si>
    <t>M</t>
  </si>
  <si>
    <t>Jarred Henry</t>
  </si>
  <si>
    <t>Jessie Murray</t>
  </si>
  <si>
    <t>Josh Thompson</t>
  </si>
  <si>
    <t>Matt Hayes</t>
  </si>
  <si>
    <t>Nathan Brown</t>
  </si>
  <si>
    <t>Steve Baker</t>
  </si>
  <si>
    <t>Toby Watson</t>
  </si>
  <si>
    <t>Production Blue Crew - 01 Jan 2025 10:43 pm</t>
  </si>
  <si>
    <t>Preview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</si>
</sst>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6"/>
      <color rgb="FF000000"/>
      <name val="Calibri"/>
    </font>
    <font>
      <b/>
      <sz val="11"/>
      <color rgb="FFFFFFFF"/>
      <name val="Calibri"/>
      <scheme val="minor"/>
    </font>
    <font>
      <b/>
      <sz val="16"/>
      <color rgb="FFFFAFA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0070C0"/>
        <bgColor rgb="FF007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45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textRotation="45"/>
    </xf>
    <xf numFmtId="0" fontId="4" fillId="3" borderId="1" xfId="0" applyFont="1" applyFill="1" applyBorder="1" applyAlignment="1">
      <alignment horizontal="right" vertical="center" indent="1"/>
    </xf>
    <xf numFmtId="0" fontId="4" fillId="3" borderId="1" xfId="0" applyFont="1" applyFill="1" applyBorder="1" applyAlignment="1">
      <alignment horizontal="right" vertical="center" wrapText="1" indent="3"/>
    </xf>
    <xf numFmtId="0" fontId="4" fillId="3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9">
    <dxf>
      <font>
        <b/>
        <i val="0"/>
        <color rgb="FF000000"/>
      </font>
      <fill>
        <patternFill patternType="solid">
          <bgColor rgb="FFF1888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</font>
      <numFmt numFmtId="0" formatCode="General"/>
      <fill>
        <patternFill patternType="solid">
          <bgColor rgb="FFFFE18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</font>
      <numFmt numFmtId="0" formatCode="General"/>
      <fill>
        <patternFill patternType="solid">
          <bgColor rgb="FF77D9F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</font>
      <numFmt numFmtId="0" formatCode="General"/>
      <fill>
        <patternFill patternType="solid">
          <bgColor rgb="FFEDF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</font>
      <fill>
        <patternFill patternType="solid">
          <bgColor rgb="FFA341C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</font>
      <numFmt numFmtId="0" formatCode="General"/>
      <fill>
        <patternFill patternType="solid"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54813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/>
  <colors>
    <mruColors>
      <color rgb="FFFFAFA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0</xdr:col>
      <xdr:colOff>1666875</xdr:colOff>
      <xdr:row>1</xdr:row>
      <xdr:rowOff>1933575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57350" cy="193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showGridLines="0" showRowColHeaders="0" tabSelected="1" showRuler="0" view="pageLayout" workbookViewId="0">
      <selection activeCell="A2" sqref="A2"/>
    </sheetView>
  </sheetViews>
  <sheetFormatPr defaultColWidth="5.85546875" defaultRowHeight="15" x14ac:dyDescent="0.25"/>
  <cols>
    <col min="1" max="1" width="27" style="2" customWidth="1"/>
    <col min="2" max="2" width="7.42578125" style="3" customWidth="1"/>
    <col min="3" max="10" width="7.42578125" style="10" customWidth="1"/>
    <col min="11" max="11" width="7.42578125" style="3" customWidth="1"/>
    <col min="12" max="12" width="5.85546875" style="1"/>
  </cols>
  <sheetData>
    <row r="1" spans="1:14" s="6" customFormat="1" ht="38.25" customHeight="1" x14ac:dyDescent="0.25">
      <c r="F1" s="6" t="s">
        <v>27</v>
      </c>
      <c r="N1" s="16" t="s">
        <v>28</v>
      </c>
    </row>
    <row r="2" spans="1:14" s="4" customFormat="1" ht="156" customHeight="1" x14ac:dyDescent="0.25">
      <c r="A2" s="9"/>
      <c r="B2" s="11" t="s">
        <v>0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6</v>
      </c>
    </row>
    <row r="3" spans="1:14" s="7" customFormat="1" ht="18.75" customHeight="1" x14ac:dyDescent="0.25">
      <c r="A3" s="12" t="s">
        <v>1</v>
      </c>
      <c r="B3" s="5">
        <v>3</v>
      </c>
      <c r="C3" s="5">
        <v>4</v>
      </c>
      <c r="D3" s="5">
        <v>5</v>
      </c>
      <c r="E3" s="5">
        <v>2</v>
      </c>
      <c r="F3" s="5">
        <v>2</v>
      </c>
      <c r="G3" s="5">
        <v>4</v>
      </c>
      <c r="H3" s="5">
        <v>4</v>
      </c>
      <c r="I3" s="5">
        <v>2</v>
      </c>
      <c r="J3" s="5">
        <v>4</v>
      </c>
      <c r="K3" s="5">
        <v>2</v>
      </c>
    </row>
    <row r="4" spans="1:14" ht="18.75" customHeight="1" x14ac:dyDescent="0.25">
      <c r="A4" s="12" t="s">
        <v>2</v>
      </c>
      <c r="B4" s="5">
        <f>SUM(COUNTIFS(B6:B1024,{"C","T","1","X"}))</f>
        <v>3</v>
      </c>
      <c r="C4" s="5">
        <f>SUM(COUNTIFS(C6:C1024,{"C","T","1","X"}))</f>
        <v>4</v>
      </c>
      <c r="D4" s="5">
        <f>SUM(COUNTIFS(D6:D1024,{"C","T","1","X"}))</f>
        <v>4</v>
      </c>
      <c r="E4" s="5">
        <f>SUM(COUNTIFS(E6:E1024,{"C","T","1","X"}))</f>
        <v>4</v>
      </c>
      <c r="F4" s="5">
        <f>SUM(COUNTIFS(F6:F1024,{"C","T","1","X"}))</f>
        <v>3</v>
      </c>
      <c r="G4" s="5">
        <f>SUM(COUNTIFS(G6:G1024,{"C","T","1","X"}))</f>
        <v>2</v>
      </c>
      <c r="H4" s="5">
        <f>SUM(COUNTIFS(H6:H1024,{"C","T","1","X"}))</f>
        <v>2</v>
      </c>
      <c r="I4" s="5">
        <f>SUM(COUNTIFS(I6:I1024,{"C","T","1","X"}))</f>
        <v>2</v>
      </c>
      <c r="J4" s="5">
        <f>SUM(COUNTIFS(J6:J1024,{"C","T","1","X"}))</f>
        <v>3</v>
      </c>
      <c r="K4" s="5">
        <f>SUM(COUNTIFS(K6:K1024,{"C","T","1","X"}))</f>
        <v>3</v>
      </c>
      <c r="L4"/>
    </row>
    <row r="5" spans="1:14" ht="18.75" customHeight="1" x14ac:dyDescent="0.25">
      <c r="A5" s="13" t="s">
        <v>3</v>
      </c>
      <c r="B5" s="8">
        <f t="shared" ref="B5:K5" si="0">B4-B3</f>
        <v>0</v>
      </c>
      <c r="C5" s="8">
        <f t="shared" si="0"/>
        <v>0</v>
      </c>
      <c r="D5" s="8">
        <f t="shared" si="0"/>
        <v>-1</v>
      </c>
      <c r="E5" s="8">
        <f t="shared" si="0"/>
        <v>2</v>
      </c>
      <c r="F5" s="8">
        <f t="shared" si="0"/>
        <v>1</v>
      </c>
      <c r="G5" s="8">
        <f t="shared" si="0"/>
        <v>-2</v>
      </c>
      <c r="H5" s="8">
        <f t="shared" si="0"/>
        <v>-2</v>
      </c>
      <c r="I5" s="8">
        <f t="shared" si="0"/>
        <v>0</v>
      </c>
      <c r="J5" s="8">
        <f t="shared" si="0"/>
        <v>-1</v>
      </c>
      <c r="K5" s="8">
        <f t="shared" si="0"/>
        <v>1</v>
      </c>
      <c r="L5"/>
    </row>
    <row r="6" spans="1:14" x14ac:dyDescent="0.25">
      <c r="A6" s="14" t="s">
        <v>15</v>
      </c>
      <c r="B6" s="8" t="s">
        <v>4</v>
      </c>
      <c r="C6" s="8"/>
      <c r="D6" s="8"/>
      <c r="E6" s="8"/>
      <c r="F6" s="8"/>
      <c r="G6" s="8"/>
      <c r="H6" s="8"/>
      <c r="I6" s="8"/>
      <c r="J6" s="8"/>
      <c r="K6" s="8"/>
    </row>
    <row r="7" spans="1:14" x14ac:dyDescent="0.25">
      <c r="A7" s="14" t="s">
        <v>5</v>
      </c>
      <c r="B7" s="8" t="s">
        <v>4</v>
      </c>
      <c r="C7" s="15" t="s">
        <v>16</v>
      </c>
      <c r="D7" s="15" t="s">
        <v>16</v>
      </c>
      <c r="E7" s="15" t="s">
        <v>16</v>
      </c>
      <c r="F7" s="15" t="s">
        <v>17</v>
      </c>
      <c r="G7" s="15" t="s">
        <v>16</v>
      </c>
      <c r="H7" s="15" t="s">
        <v>16</v>
      </c>
      <c r="I7" s="15"/>
      <c r="J7" s="15"/>
      <c r="K7" s="8"/>
    </row>
    <row r="8" spans="1:14" x14ac:dyDescent="0.25">
      <c r="A8" s="14" t="s">
        <v>18</v>
      </c>
      <c r="B8" s="8"/>
      <c r="C8" s="15" t="s">
        <v>19</v>
      </c>
      <c r="D8" s="15" t="s">
        <v>19</v>
      </c>
      <c r="E8" s="15"/>
      <c r="F8" s="15" t="s">
        <v>19</v>
      </c>
      <c r="G8" s="15" t="s">
        <v>19</v>
      </c>
      <c r="H8" s="15" t="s">
        <v>19</v>
      </c>
      <c r="I8" s="15" t="s">
        <v>19</v>
      </c>
      <c r="J8" s="15"/>
      <c r="K8" s="8"/>
    </row>
    <row r="9" spans="1:14" x14ac:dyDescent="0.25">
      <c r="A9" s="14" t="s">
        <v>20</v>
      </c>
      <c r="B9" s="8" t="s">
        <v>16</v>
      </c>
      <c r="C9" s="15" t="s">
        <v>16</v>
      </c>
      <c r="D9" s="15" t="s">
        <v>16</v>
      </c>
      <c r="E9" s="15"/>
      <c r="F9" s="15"/>
      <c r="G9" s="15"/>
      <c r="H9" s="15" t="s">
        <v>17</v>
      </c>
      <c r="I9" s="15"/>
      <c r="J9" s="15" t="s">
        <v>16</v>
      </c>
      <c r="K9" s="8" t="s">
        <v>16</v>
      </c>
    </row>
    <row r="10" spans="1:14" x14ac:dyDescent="0.25">
      <c r="A10" s="14" t="s">
        <v>21</v>
      </c>
      <c r="B10" s="8"/>
      <c r="C10" s="15"/>
      <c r="D10" s="15" t="s">
        <v>16</v>
      </c>
      <c r="E10" s="15"/>
      <c r="F10" s="15" t="s">
        <v>17</v>
      </c>
      <c r="G10" s="15"/>
      <c r="H10" s="15"/>
      <c r="I10" s="15"/>
      <c r="J10" s="15"/>
      <c r="K10" s="8"/>
    </row>
    <row r="11" spans="1:14" x14ac:dyDescent="0.25">
      <c r="A11" s="14" t="s">
        <v>22</v>
      </c>
      <c r="B11" s="8"/>
      <c r="C11" s="15" t="s">
        <v>16</v>
      </c>
      <c r="D11" s="15"/>
      <c r="E11" s="15"/>
      <c r="F11" s="15"/>
      <c r="G11" s="15" t="s">
        <v>16</v>
      </c>
      <c r="H11" s="15"/>
      <c r="I11" s="15"/>
      <c r="J11" s="15"/>
      <c r="K11" s="8"/>
    </row>
    <row r="12" spans="1:14" x14ac:dyDescent="0.25">
      <c r="A12" s="14" t="s">
        <v>23</v>
      </c>
      <c r="B12" s="8"/>
      <c r="C12" s="15"/>
      <c r="D12" s="15"/>
      <c r="E12" s="15" t="s">
        <v>16</v>
      </c>
      <c r="F12" s="15"/>
      <c r="G12" s="15"/>
      <c r="H12" s="15"/>
      <c r="I12" s="15"/>
      <c r="J12" s="15" t="s">
        <v>16</v>
      </c>
      <c r="K12" s="8" t="s">
        <v>17</v>
      </c>
    </row>
    <row r="13" spans="1:14" x14ac:dyDescent="0.25">
      <c r="A13" s="14" t="s">
        <v>24</v>
      </c>
      <c r="B13" s="8"/>
      <c r="C13" s="15"/>
      <c r="D13" s="15" t="s">
        <v>16</v>
      </c>
      <c r="E13" s="15" t="s">
        <v>16</v>
      </c>
      <c r="F13" s="15"/>
      <c r="G13" s="15"/>
      <c r="H13" s="15"/>
      <c r="I13" s="15"/>
      <c r="J13" s="15" t="s">
        <v>16</v>
      </c>
      <c r="K13" s="8" t="s">
        <v>16</v>
      </c>
    </row>
    <row r="14" spans="1:14" x14ac:dyDescent="0.25">
      <c r="A14" s="14" t="s">
        <v>25</v>
      </c>
      <c r="B14" s="8"/>
      <c r="C14" s="15"/>
      <c r="D14" s="15"/>
      <c r="E14" s="15" t="s">
        <v>16</v>
      </c>
      <c r="F14" s="15"/>
      <c r="G14" s="15"/>
      <c r="H14" s="15"/>
      <c r="I14" s="15" t="s">
        <v>16</v>
      </c>
      <c r="J14" s="15"/>
      <c r="K14" s="8"/>
    </row>
    <row r="15" spans="1:14" x14ac:dyDescent="0.25">
      <c r="A15" s="14" t="s">
        <v>26</v>
      </c>
      <c r="B15" s="8"/>
      <c r="C15" s="15" t="s">
        <v>16</v>
      </c>
      <c r="D15" s="15"/>
      <c r="E15" s="15"/>
      <c r="F15" s="15" t="s">
        <v>16</v>
      </c>
      <c r="G15" s="15"/>
      <c r="H15" s="15"/>
      <c r="I15" s="15" t="s">
        <v>16</v>
      </c>
      <c r="J15" s="15"/>
      <c r="K15" s="8"/>
    </row>
  </sheetData>
  <sheetProtection algorithmName="SHA-512" hashValue="nTiG0uK2wCb+JPS9XO6IVuNkFytn1MpJgPbrGh06SOLIXkPd1xsiqlv21QN+enMPyhfCk5KK34s4Rbh69c+Mbg==" saltValue="U2QX4Xr7pkSWB4mmBQF9qw==" spinCount="100000" sheet="1" objects="1" selectLockedCells="1" autoFilter="0" selectUnlockedCells="1"/>
  <autoFilter ref="A5:K5" xr:uid="{00000000-0009-0000-0000-000000000000}"/>
  <conditionalFormatting sqref="B5:K5">
    <cfRule type="cellIs" dxfId="8" priority="7" operator="equal">
      <formula>0</formula>
    </cfRule>
    <cfRule type="cellIs" dxfId="7" priority="8" operator="lessThanOrEqual">
      <formula>-1</formula>
    </cfRule>
    <cfRule type="cellIs" dxfId="6" priority="9" operator="greaterThanOrEqual">
      <formula>1</formula>
    </cfRule>
  </conditionalFormatting>
  <conditionalFormatting sqref="B6:K1006">
    <cfRule type="cellIs" dxfId="5" priority="1" operator="equal">
      <formula>"C"</formula>
    </cfRule>
    <cfRule type="cellIs" dxfId="4" priority="2" operator="equal">
      <formula>"T"</formula>
    </cfRule>
    <cfRule type="cellIs" dxfId="3" priority="3" operator="equal">
      <formula>"M"</formula>
    </cfRule>
    <cfRule type="cellIs" dxfId="2" priority="4" operator="equal">
      <formula>"P"</formula>
    </cfRule>
    <cfRule type="cellIs" dxfId="1" priority="5" operator="equal">
      <formula>1</formula>
    </cfRule>
    <cfRule type="cellIs" dxfId="0" priority="6" operator="equal">
      <formula>"X"</formula>
    </cfRule>
  </conditionalFormatting>
  <pageMargins left="0.59055118110236005" right="0.59055118110236005" top="0.59055118110236005" bottom="0.59055118110236005" header="0.19685039370078999" footer="0"/>
  <pageSetup paperSize="8" orientation="landscape" r:id="rId1"/>
  <headerFooter>
    <oddHeader>&amp;L&amp;G&amp;C&amp;"Calibri,Bold"&amp;20Open Cut Skills Matrix&amp;R&amp;G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Skills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Hooker</dc:creator>
  <cp:keywords/>
  <dc:description/>
  <cp:lastModifiedBy>Jeff Hooker</cp:lastModifiedBy>
  <dcterms:created xsi:type="dcterms:W3CDTF">2020-02-12T04:45:29Z</dcterms:created>
  <dcterms:modified xsi:type="dcterms:W3CDTF">2025-01-01T11:51:51Z</dcterms:modified>
  <cp:category/>
</cp:coreProperties>
</file>